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0730" windowHeight="11160" activeTab="0"/>
  </bookViews>
  <sheets>
    <sheet name="Fees Worksheet" sheetId="1" r:id="rId1"/>
  </sheets>
  <definedNames>
    <definedName name="_xlnm.Print_Area" localSheetId="0">'Fees Worksheet'!$A$1:$H$73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<sst xmlns="http://schemas.openxmlformats.org/spreadsheetml/2006/main" count="100" uniqueCount="99">
  <si>
    <t>Building Permit Use Tax Self-Audit Worksheet</t>
  </si>
  <si>
    <t>City of Golden, Colorado</t>
  </si>
  <si>
    <t>911 10th Street</t>
  </si>
  <si>
    <t>Golden, CO 80401</t>
  </si>
  <si>
    <t>(An electronic copy can be downloaded from www.cityofgolden.net in the "Government\Departments &amp; Divisions\Buildings\Permits &amp; Fees" section)</t>
  </si>
  <si>
    <t>The information provided is subject to audit in accordance with the City's Municipal Code.</t>
  </si>
  <si>
    <r>
      <rPr>
        <b/>
        <i/>
        <sz val="9"/>
        <color theme="1"/>
        <rFont val="Arial"/>
        <family val="2"/>
      </rPr>
      <t>Form Instructions</t>
    </r>
    <r>
      <rPr>
        <i/>
        <sz val="9"/>
        <color theme="1"/>
        <rFont val="Arial"/>
        <family val="2"/>
      </rPr>
      <t>: If filling form out electronically, only enter information in yellow highlighted fields. The remaining cells will auto-calculate.</t>
    </r>
  </si>
  <si>
    <t>Permit Issued to:</t>
  </si>
  <si>
    <t>Valuation at time of Permit:</t>
  </si>
  <si>
    <t>This information can be found on your permit</t>
  </si>
  <si>
    <t>Permit #:</t>
  </si>
  <si>
    <t>Use Tax Deposit Paid on Permit:</t>
  </si>
  <si>
    <t>Issue Date:</t>
  </si>
  <si>
    <t>Permit Fees Paid:</t>
  </si>
  <si>
    <t>CO Date:</t>
  </si>
  <si>
    <t>Plan Review Fees paid:</t>
  </si>
  <si>
    <t>Building Use Tax Calculation</t>
  </si>
  <si>
    <t>Total cost of materials purchased by General Contractor</t>
  </si>
  <si>
    <t>A</t>
  </si>
  <si>
    <t>Total cost of materials purchased by Subcontractors</t>
  </si>
  <si>
    <t>B</t>
  </si>
  <si>
    <t>Total Materials (A+B)</t>
  </si>
  <si>
    <t>C</t>
  </si>
  <si>
    <t>Total Use tax due (Line C x .03)</t>
  </si>
  <si>
    <t>D</t>
  </si>
  <si>
    <t>Use tax paid at time of deposit</t>
  </si>
  <si>
    <t>E</t>
  </si>
  <si>
    <t>Use tax balance/(refund) due (Lines D-E)</t>
  </si>
  <si>
    <t>F</t>
  </si>
  <si>
    <t>Permit and Plan Check Fees Calculation</t>
  </si>
  <si>
    <r>
      <t xml:space="preserve">Final job cost per job cost listing 
</t>
    </r>
    <r>
      <rPr>
        <i/>
        <sz val="9"/>
        <color theme="1"/>
        <rFont val="Arial"/>
        <family val="2"/>
      </rPr>
      <t>(This should match final billing to owner. If there is a discrepancy, please provide documentation)</t>
    </r>
  </si>
  <si>
    <t>G</t>
  </si>
  <si>
    <r>
      <t xml:space="preserve">Amount of final billing to the property owner 
</t>
    </r>
    <r>
      <rPr>
        <i/>
        <sz val="9"/>
        <color theme="1"/>
        <rFont val="Arial"/>
        <family val="2"/>
      </rPr>
      <t>(Please attach copy of final invoice)</t>
    </r>
  </si>
  <si>
    <t>H</t>
  </si>
  <si>
    <r>
      <t xml:space="preserve">Permit Fees due 
</t>
    </r>
    <r>
      <rPr>
        <i/>
        <sz val="9"/>
        <color theme="1"/>
        <rFont val="Arial"/>
        <family val="2"/>
      </rPr>
      <t>(See schedule below. If you are using the electronic spreadsheet, this will automatically calculate.)</t>
    </r>
  </si>
  <si>
    <t>I</t>
  </si>
  <si>
    <t>Permit Fees paid</t>
  </si>
  <si>
    <t>J</t>
  </si>
  <si>
    <t>Permit Fees balance/(refund) due (Lines I-J)</t>
  </si>
  <si>
    <t>K</t>
  </si>
  <si>
    <t>Was Plan Review Fee required? 
(Select Yes or No from drop down)</t>
  </si>
  <si>
    <t>Yes</t>
  </si>
  <si>
    <t>Plan Review Fees due (If yes, multiply Line I x 0.065)</t>
  </si>
  <si>
    <t>L</t>
  </si>
  <si>
    <t>Plan Review Fees paid</t>
  </si>
  <si>
    <t>M</t>
  </si>
  <si>
    <t>Plan Review Fees balance/(refund) due (Lines L-M)</t>
  </si>
  <si>
    <t>N</t>
  </si>
  <si>
    <t>Total Taxes and Fees/(Refund) Due* (Lines F+K+N)</t>
  </si>
  <si>
    <t>*There may be penalty and interest due. The City will advise you of the amount due upon receipt of this worksheet. If additional taxes and fees are due, please remit check payable to the City of Golden. If a refund is due, please send worksheet &amp; supporting documentation to the City of Golden, attention "Sales Tax".</t>
  </si>
  <si>
    <t>I heareby certify under penalty of perjury, that the statemens made herein are, to the best of my knowledge, true and correct.</t>
  </si>
  <si>
    <t>By</t>
  </si>
  <si>
    <t>Signature</t>
  </si>
  <si>
    <t>Title</t>
  </si>
  <si>
    <t>Date</t>
  </si>
  <si>
    <t>Print Name</t>
  </si>
  <si>
    <t>Company</t>
  </si>
  <si>
    <t>Phone</t>
  </si>
  <si>
    <t>CITY OF GOLDEN</t>
  </si>
  <si>
    <t>BUILDING PERMIT AND PLAN REVIEW FEES (Effective 03/01/2017)</t>
  </si>
  <si>
    <t>The following table, adopted by City Council Resolution #1097, and as modified by City Council Resolution #1648 and #2121, can help you calculate and determine your building, electrical, mechanical, plumbing, and miscellaneous permit fees. In calculating fees, remember the City of Golden assesses a 3% use tax on materials (1.5% of total valuation). There may also be an additions plan review fee of 65% of the permit fee.</t>
  </si>
  <si>
    <t>Total Valuation</t>
  </si>
  <si>
    <t>Fee</t>
  </si>
  <si>
    <t>$1.00 to $500.00</t>
  </si>
  <si>
    <t>$501.00 to $2,000.00</t>
  </si>
  <si>
    <t>$25.85 for the first $500.00 plus $3.36 for each additional $100.00, or fraction thereof, to and including $2,000.00</t>
  </si>
  <si>
    <t>$2,001.00 to $25,000.00</t>
  </si>
  <si>
    <t>$76.18 for the first $2000.00 plus $15.40 for each additional $1,000.00, or fraction thereof, to and including $25,000.00</t>
  </si>
  <si>
    <t>$25,001.00 to $50,000.00</t>
  </si>
  <si>
    <t>$430.38 for the first $25,000.00 plus $11.11 for each additional $1,000.00, or fraction thereof, to and including $50,000.00</t>
  </si>
  <si>
    <t>$50,000.00 to $100,000.00</t>
  </si>
  <si>
    <t>$708.13 for the first $50,000.00 plus $7.70 for each additional $1,000.00, or fraction thereof, to and including $100,000.00</t>
  </si>
  <si>
    <t>$100,000.00 to $500,000.00</t>
  </si>
  <si>
    <t>$1,093.13 for the first $100,000.00 plus $6.16 for each additional $1,000.00, or fraction thereof, to and including $500,000.00</t>
  </si>
  <si>
    <t>$500,001.00 to $1,000,000.00</t>
  </si>
  <si>
    <t>$3,557.13 for the first $500,000.00 plus $5.23 for each additional $1,000.00, or fraction thereof, to and including $1,000,000.00</t>
  </si>
  <si>
    <t>$1,000,000.00 and up</t>
  </si>
  <si>
    <t>$6,169.63 for the first $1,000,000.00 plus $4.02 for each additional $1,000.00, or fraction thereof</t>
  </si>
  <si>
    <t>OTHER PERMIT, PLAN REVIEW, INSPECTION AND MISCELLANEOUS FEES:</t>
  </si>
  <si>
    <t>1. Demolition Building Permits</t>
  </si>
  <si>
    <t xml:space="preserve">   (a) Interior Non-Structural: $25.00</t>
  </si>
  <si>
    <t xml:space="preserve">   (b) Partial Structural: $50.00</t>
  </si>
  <si>
    <t xml:space="preserve">   (c) Total Structure Removal: 75.00</t>
  </si>
  <si>
    <t>2. Manufactured Home Installation*, sales and construction trailers: $150.00</t>
  </si>
  <si>
    <t>3. Plan Review Fees (when applicable): 65% of Permit Fees **</t>
  </si>
  <si>
    <t>4. Plan Review Fees for Subsequent Model Plans: 30% of normally calculated Plan Review Fees</t>
  </si>
  <si>
    <t>5. Additional Plan Review Fees required by changes, additions or revisions to plans (minimum 1/2 hour): $50.00 per hour ***</t>
  </si>
  <si>
    <t>6. Inspections outside of normal business hours (minimum 2 hours): $50.00 per hour ***</t>
  </si>
  <si>
    <t>7. Reinspection fees: $50.00</t>
  </si>
  <si>
    <t>8. Inspection for which no fee is specifically indicated (minimum 1/2 hr): $50.00 per hour***</t>
  </si>
  <si>
    <t>9. For use of outside consultants for plan checking and/or inspections: Actual Cost****</t>
  </si>
  <si>
    <t>10. Inspection Record Card Replacement: $25.00</t>
  </si>
  <si>
    <t>11. Temporary Certificate of Occupancy: $100.00</t>
  </si>
  <si>
    <t>*Within Mobilie Home Parks</t>
  </si>
  <si>
    <t xml:space="preserve">**When a sub-permit is associated with a valid building permit and the total valuation for the work associated with the sub-permit is included in the total building permit valuation, no separate electrical, mechanical or plumbing sub-permit plan review fees shall be charged. </t>
  </si>
  <si>
    <t>***Or total hourly cost to the jurisdiction, whichever is greatest. This cost shall include supervision, overhead, equipment, hourly wages and fringe benefits of the employees involved.</t>
  </si>
  <si>
    <t>****Actual cost includes administrative and overhead costs.</t>
  </si>
  <si>
    <t>DO NOT DELETE CELLS A87-A91</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</si>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</sst>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6">
    <font>
      <sz val="11"/>
      <color theme="1"/>
      <name val="Calibri"/>
      <family val="2"/>
      <scheme val="minor"/>
    </font>
    <font>
      <sz val="10"/>
      <name val="Arial"/>
      <family val="2"/>
    </font>
    <font>
      <b/>
      <sz val="11"/>
      <color theme="0"/>
      <name val="Calibri"/>
      <family val="2"/>
      <scheme val="minor"/>
    </font>
    <font>
      <sz val="11"/>
      <color rgb="FFFF0000"/>
      <name val="Calibri"/>
      <family val="2"/>
      <scheme val="minor"/>
    </font>
    <font>
      <b/>
      <sz val="10"/>
      <color theme="1"/>
      <name val="Arial"/>
      <family val="2"/>
    </font>
    <font>
      <sz val="9"/>
      <color theme="1"/>
      <name val="Arial"/>
      <family val="2"/>
    </font>
    <font>
      <i/>
      <sz val="9"/>
      <color theme="1"/>
      <name val="Arial"/>
      <family val="2"/>
    </font>
    <font>
      <b/>
      <i/>
      <sz val="9"/>
      <color theme="1"/>
      <name val="Arial"/>
      <family val="2"/>
    </font>
    <font>
      <b/>
      <u val="single"/>
      <sz val="9"/>
      <color theme="1"/>
      <name val="Arial"/>
      <family val="2"/>
    </font>
    <font>
      <b/>
      <u val="single"/>
      <sz val="11"/>
      <color theme="1"/>
      <name val="Calibri"/>
      <family val="2"/>
      <scheme val="minor"/>
    </font>
    <font>
      <b/>
      <sz val="9"/>
      <color theme="1"/>
      <name val="Arial"/>
      <family val="2"/>
    </font>
    <font>
      <i/>
      <sz val="11"/>
      <color theme="1"/>
      <name val="Calibri"/>
      <family val="2"/>
      <scheme val="minor"/>
    </font>
    <font>
      <b/>
      <sz val="12"/>
      <color rgb="FF7030A0"/>
      <name val="Arial"/>
      <family val="2"/>
    </font>
    <font>
      <sz val="12"/>
      <color theme="1"/>
      <name val="Arial"/>
      <family val="2"/>
    </font>
    <font>
      <sz val="10"/>
      <color theme="1"/>
      <name val="Times New Roman"/>
      <family val="1"/>
    </font>
    <font>
      <b/>
      <sz val="10"/>
      <color theme="0"/>
      <name val="Times New Roman"/>
      <family val="1"/>
    </font>
  </fonts>
  <fills count="4">
    <fill>
      <patternFill/>
    </fill>
    <fill>
      <patternFill patternType="gray125"/>
    </fill>
    <fill>
      <patternFill patternType="solid">
        <fgColor rgb="FFFFFF00"/>
        <bgColor indexed="64"/>
      </patternFill>
    </fill>
    <fill>
      <patternFill patternType="solid">
        <fgColor rgb="FF7030A0"/>
        <bgColor indexed="64"/>
      </patternFill>
    </fill>
  </fills>
  <borders count="14">
    <border>
      <left/>
      <right/>
      <top/>
      <bottom/>
      <diagonal/>
    </border>
    <border>
      <left/>
      <right style="medium"/>
      <top/>
      <bottom/>
    </border>
    <border>
      <left/>
      <right/>
      <top/>
      <bottom style="medium"/>
    </border>
    <border>
      <left/>
      <right style="medium"/>
      <top/>
      <bottom style="medium"/>
    </border>
    <border>
      <left/>
      <right/>
      <top/>
      <bottom style="thin"/>
    </border>
    <border>
      <left/>
      <right style="medium"/>
      <top style="medium"/>
      <bottom style="thin"/>
    </border>
    <border>
      <left/>
      <right/>
      <top style="thin"/>
      <bottom style="thin"/>
    </border>
    <border>
      <left/>
      <right style="medium"/>
      <top style="thin"/>
      <bottom style="thin"/>
    </border>
    <border>
      <left/>
      <right style="medium"/>
      <top style="thin"/>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4" fillId="0" borderId="0" xfId="0" applyFont="1" applyAlignment="1">
      <alignment horizontal="center"/>
    </xf>
    <xf numFmtId="0" fontId="4" fillId="0" borderId="1" xfId="0"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5" fillId="0" borderId="0" xfId="0" applyFont="1"/>
    <xf numFmtId="0" fontId="5" fillId="0" borderId="1" xfId="0" applyFont="1" applyBorder="1"/>
    <xf numFmtId="0" fontId="6" fillId="0" borderId="0" xfId="0" applyFont="1" applyAlignment="1">
      <alignment horizontal="center" wrapText="1"/>
    </xf>
    <xf numFmtId="0" fontId="6" fillId="0" borderId="1" xfId="0" applyFont="1" applyBorder="1" applyAlignment="1">
      <alignment horizontal="center" wrapText="1"/>
    </xf>
    <xf numFmtId="0" fontId="6" fillId="0" borderId="0" xfId="0" applyFont="1"/>
    <xf numFmtId="0" fontId="6" fillId="0" borderId="1" xfId="0" applyFont="1" applyBorder="1"/>
    <xf numFmtId="0" fontId="6" fillId="0" borderId="2" xfId="0" applyFont="1" applyBorder="1" applyAlignment="1">
      <alignment horizontal="center" wrapText="1"/>
    </xf>
    <xf numFmtId="0" fontId="6" fillId="0" borderId="3" xfId="0" applyFont="1" applyBorder="1" applyAlignment="1">
      <alignment horizontal="center" wrapText="1"/>
    </xf>
    <xf numFmtId="0" fontId="5" fillId="2" borderId="4" xfId="0" applyFont="1" applyFill="1" applyBorder="1"/>
    <xf numFmtId="0" fontId="5" fillId="0" borderId="0" xfId="0" applyFont="1" applyAlignment="1">
      <alignment horizontal="right"/>
    </xf>
    <xf numFmtId="44" fontId="5" fillId="2" borderId="5" xfId="0" applyNumberFormat="1" applyFont="1" applyFill="1" applyBorder="1"/>
    <xf numFmtId="0" fontId="5" fillId="0" borderId="0" xfId="0" applyFont="1" applyAlignment="1">
      <alignment vertical="center"/>
    </xf>
    <xf numFmtId="0" fontId="5" fillId="2" borderId="6" xfId="0" applyFont="1" applyFill="1" applyBorder="1"/>
    <xf numFmtId="44" fontId="5" fillId="2" borderId="7" xfId="0" applyNumberFormat="1" applyFont="1" applyFill="1" applyBorder="1"/>
    <xf numFmtId="14" fontId="5" fillId="2" borderId="6" xfId="0" applyNumberFormat="1" applyFont="1" applyFill="1" applyBorder="1"/>
    <xf numFmtId="14" fontId="5" fillId="0" borderId="0" xfId="0" applyNumberFormat="1" applyFont="1"/>
    <xf numFmtId="0" fontId="5" fillId="0" borderId="2" xfId="0" applyFont="1" applyBorder="1"/>
    <xf numFmtId="14" fontId="5" fillId="2" borderId="2" xfId="0" applyNumberFormat="1" applyFont="1" applyFill="1" applyBorder="1"/>
    <xf numFmtId="14" fontId="5" fillId="0" borderId="2" xfId="0" applyNumberFormat="1" applyFont="1" applyBorder="1"/>
    <xf numFmtId="0" fontId="5" fillId="0" borderId="2" xfId="0" applyFont="1" applyBorder="1" applyAlignment="1">
      <alignment horizontal="right"/>
    </xf>
    <xf numFmtId="44" fontId="5" fillId="2" borderId="8" xfId="0" applyNumberFormat="1" applyFont="1" applyFill="1" applyBorder="1"/>
    <xf numFmtId="0" fontId="8" fillId="0" borderId="0" xfId="0" applyFont="1"/>
    <xf numFmtId="0" fontId="5" fillId="0" borderId="0" xfId="0" applyFont="1"/>
    <xf numFmtId="0" fontId="0" fillId="0" borderId="0" xfId="0"/>
    <xf numFmtId="44" fontId="5" fillId="0" borderId="7" xfId="0" applyNumberFormat="1" applyFont="1" applyBorder="1"/>
    <xf numFmtId="0" fontId="5" fillId="0" borderId="2" xfId="0" applyFont="1" applyBorder="1"/>
    <xf numFmtId="0" fontId="0" fillId="0" borderId="2" xfId="0" applyBorder="1"/>
    <xf numFmtId="44" fontId="5" fillId="0" borderId="3" xfId="0" applyNumberFormat="1" applyFont="1" applyBorder="1"/>
    <xf numFmtId="0" fontId="8" fillId="0" borderId="9" xfId="0" applyFont="1" applyBorder="1"/>
    <xf numFmtId="0" fontId="9" fillId="0" borderId="9" xfId="0" applyFont="1" applyBorder="1"/>
    <xf numFmtId="0" fontId="5" fillId="0" borderId="0" xfId="0" applyFont="1" applyAlignment="1">
      <alignment wrapText="1"/>
    </xf>
    <xf numFmtId="0" fontId="0" fillId="0" borderId="0" xfId="0" applyAlignment="1">
      <alignment wrapText="1"/>
    </xf>
    <xf numFmtId="0" fontId="5" fillId="2" borderId="7" xfId="0" applyFont="1" applyFill="1" applyBorder="1" applyAlignment="1">
      <alignment horizontal="center"/>
    </xf>
    <xf numFmtId="0" fontId="5" fillId="0" borderId="2" xfId="0" applyFont="1" applyBorder="1" applyAlignment="1">
      <alignment wrapText="1"/>
    </xf>
    <xf numFmtId="0" fontId="0" fillId="0" borderId="2" xfId="0" applyBorder="1" applyAlignment="1">
      <alignment wrapText="1"/>
    </xf>
    <xf numFmtId="44" fontId="5" fillId="0" borderId="1" xfId="0" applyNumberFormat="1" applyFont="1" applyBorder="1"/>
    <xf numFmtId="0" fontId="10" fillId="0" borderId="10" xfId="0" applyFont="1" applyBorder="1" applyAlignment="1">
      <alignment horizontal="right"/>
    </xf>
    <xf numFmtId="0" fontId="0" fillId="0" borderId="11" xfId="0" applyBorder="1" applyAlignment="1">
      <alignment horizontal="right"/>
    </xf>
    <xf numFmtId="0" fontId="5" fillId="0" borderId="11" xfId="0" applyFont="1" applyBorder="1"/>
    <xf numFmtId="44" fontId="10" fillId="0" borderId="12" xfId="0" applyNumberFormat="1" applyFont="1" applyBorder="1"/>
    <xf numFmtId="0" fontId="6" fillId="0" borderId="0" xfId="0" applyFont="1" applyAlignment="1">
      <alignment wrapText="1"/>
    </xf>
    <xf numFmtId="0" fontId="11" fillId="0" borderId="0" xfId="0" applyFont="1" applyAlignment="1">
      <alignment wrapText="1"/>
    </xf>
    <xf numFmtId="0" fontId="11" fillId="0" borderId="1" xfId="0" applyFont="1" applyBorder="1" applyAlignment="1">
      <alignment wrapText="1"/>
    </xf>
    <xf numFmtId="0" fontId="0" fillId="0" borderId="1" xfId="0" applyBorder="1" applyAlignment="1">
      <alignment wrapText="1"/>
    </xf>
    <xf numFmtId="0" fontId="5" fillId="0" borderId="3" xfId="0" applyFont="1" applyBorder="1"/>
    <xf numFmtId="0" fontId="12" fillId="0" borderId="0" xfId="0" applyFont="1" applyAlignment="1">
      <alignment horizontal="center"/>
    </xf>
    <xf numFmtId="0" fontId="0" fillId="0" borderId="0" xfId="0" applyAlignment="1">
      <alignment horizontal="center"/>
    </xf>
    <xf numFmtId="0" fontId="13" fillId="0" borderId="0" xfId="0" applyFont="1"/>
    <xf numFmtId="0" fontId="14" fillId="0" borderId="0" xfId="0" applyFont="1" applyAlignment="1">
      <alignment wrapText="1"/>
    </xf>
    <xf numFmtId="0" fontId="15" fillId="3" borderId="0" xfId="0" applyFont="1" applyFill="1" applyAlignment="1">
      <alignment horizontal="center"/>
    </xf>
    <xf numFmtId="0" fontId="2" fillId="3" borderId="0" xfId="0" applyFont="1" applyFill="1" applyAlignment="1">
      <alignment horizontal="center"/>
    </xf>
    <xf numFmtId="0" fontId="14" fillId="0" borderId="10" xfId="0" applyFont="1" applyBorder="1" applyAlignment="1">
      <alignment horizontal="center"/>
    </xf>
    <xf numFmtId="0" fontId="0" fillId="0" borderId="12" xfId="0" applyBorder="1" applyAlignment="1">
      <alignment horizontal="center"/>
    </xf>
    <xf numFmtId="8" fontId="14" fillId="0" borderId="13" xfId="0" applyNumberFormat="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4" fillId="0" borderId="13"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5" fillId="3" borderId="0" xfId="0" applyFont="1" applyFill="1"/>
    <xf numFmtId="0" fontId="2" fillId="3" borderId="0" xfId="0" applyFont="1" applyFill="1"/>
    <xf numFmtId="0" fontId="0" fillId="0" borderId="1" xfId="0" applyBorder="1"/>
    <xf numFmtId="0" fontId="14" fillId="0" borderId="0" xfId="0" applyFont="1"/>
    <xf numFmtId="0" fontId="14" fillId="0" borderId="0" xfId="0" applyFont="1"/>
    <xf numFmtId="0" fontId="14" fillId="0" borderId="1" xfId="0" applyFont="1" applyBorder="1"/>
    <xf numFmtId="0" fontId="14" fillId="0" borderId="2" xfId="0" applyFont="1" applyBorder="1" applyAlignment="1">
      <alignment wrapText="1"/>
    </xf>
    <xf numFmtId="0" fontId="0" fillId="0" borderId="3" xfId="0" applyBorder="1" applyAlignment="1">
      <alignment wrapText="1"/>
    </xf>
    <xf numFmtId="0" fontId="3" fillId="3" borderId="0" xfId="0" applyFont="1" applyFill="1"/>
    <xf numFmtId="0" fontId="0" fillId="3" borderId="0" xfId="0"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BC5CF-9118-41FA-B0B6-FD7A463106AD}">
  <dimension ref="A1:H91"/>
  <sheetViews>
    <sheetView tabSelected="1" workbookViewId="0" topLeftCell="A1">
      <selection activeCell="A1" sqref="A1:G1"/>
    </sheetView>
  </sheetViews>
  <sheetFormatPr defaultColWidth="9.140625" defaultRowHeight="15"/>
  <cols>
    <col min="1" max="1" width="14.421875" style="0" customWidth="1"/>
    <col min="2" max="2" width="14.140625" style="0" customWidth="1"/>
    <col min="3" max="3" width="16.8515625" style="0" customWidth="1"/>
    <col min="4" max="4" width="2.8515625" style="0" customWidth="1"/>
    <col min="5" max="5" width="3.140625" style="0" customWidth="1"/>
    <col min="6" max="6" width="13.28125" style="0" customWidth="1"/>
    <col min="7" max="7" width="23.8515625" style="0" customWidth="1"/>
    <col min="8" max="8" width="36.8515625" style="0" customWidth="1"/>
  </cols>
  <sheetData>
    <row r="1" spans="1:7" ht="15">
      <c r="A1" s="1" t="s">
        <v>0</v>
      </c>
      <c r="B1" s="1"/>
      <c r="C1" s="1"/>
      <c r="D1" s="1"/>
      <c r="E1" s="1"/>
      <c r="F1" s="1"/>
      <c r="G1" s="2"/>
    </row>
    <row r="2" spans="1:7" ht="12" customHeight="1">
      <c r="A2" s="3" t="s">
        <v>1</v>
      </c>
      <c r="B2" s="3"/>
      <c r="C2" s="3"/>
      <c r="D2" s="3"/>
      <c r="E2" s="3"/>
      <c r="F2" s="3"/>
      <c r="G2" s="4"/>
    </row>
    <row r="3" spans="1:7" ht="12" customHeight="1">
      <c r="A3" s="3" t="s">
        <v>2</v>
      </c>
      <c r="B3" s="3"/>
      <c r="C3" s="3"/>
      <c r="D3" s="3"/>
      <c r="E3" s="3"/>
      <c r="F3" s="3"/>
      <c r="G3" s="4"/>
    </row>
    <row r="4" spans="1:7" ht="12" customHeight="1">
      <c r="A4" s="3" t="s">
        <v>3</v>
      </c>
      <c r="B4" s="3"/>
      <c r="C4" s="3"/>
      <c r="D4" s="3"/>
      <c r="E4" s="3"/>
      <c r="F4" s="3"/>
      <c r="G4" s="4"/>
    </row>
    <row r="5" spans="1:7" ht="15">
      <c r="A5" s="5"/>
      <c r="B5" s="5"/>
      <c r="C5" s="5"/>
      <c r="D5" s="5"/>
      <c r="E5" s="5"/>
      <c r="F5" s="5"/>
      <c r="G5" s="6"/>
    </row>
    <row r="6" spans="1:7" ht="27" customHeight="1">
      <c r="A6" s="7" t="s">
        <v>4</v>
      </c>
      <c r="B6" s="7"/>
      <c r="C6" s="7"/>
      <c r="D6" s="7"/>
      <c r="E6" s="7"/>
      <c r="F6" s="7"/>
      <c r="G6" s="8"/>
    </row>
    <row r="7" spans="1:7" ht="15">
      <c r="A7" s="7" t="s">
        <v>5</v>
      </c>
      <c r="B7" s="7"/>
      <c r="C7" s="7"/>
      <c r="D7" s="7"/>
      <c r="E7" s="7"/>
      <c r="F7" s="7"/>
      <c r="G7" s="8"/>
    </row>
    <row r="8" spans="1:7" ht="11.25" customHeight="1">
      <c r="A8" s="9"/>
      <c r="B8" s="9"/>
      <c r="C8" s="9"/>
      <c r="D8" s="9"/>
      <c r="E8" s="9"/>
      <c r="F8" s="9"/>
      <c r="G8" s="10"/>
    </row>
    <row r="9" spans="1:7" ht="25.5" customHeight="1" thickBot="1">
      <c r="A9" s="11" t="s">
        <v>6</v>
      </c>
      <c r="B9" s="11"/>
      <c r="C9" s="11"/>
      <c r="D9" s="11"/>
      <c r="E9" s="11"/>
      <c r="F9" s="11"/>
      <c r="G9" s="12"/>
    </row>
    <row r="10" spans="1:8" ht="12.75" customHeight="1">
      <c r="A10" s="5" t="s">
        <v>7</v>
      </c>
      <c r="B10" s="13"/>
      <c r="C10" s="5"/>
      <c r="D10" s="14"/>
      <c r="E10" s="14"/>
      <c r="F10" s="14" t="s">
        <v>8</v>
      </c>
      <c r="G10" s="15"/>
      <c r="H10" s="16" t="s">
        <v>9</v>
      </c>
    </row>
    <row r="11" spans="1:8" ht="12.75" customHeight="1">
      <c r="A11" s="5" t="s">
        <v>10</v>
      </c>
      <c r="B11" s="17"/>
      <c r="C11" s="5"/>
      <c r="D11" s="14"/>
      <c r="E11" s="14"/>
      <c r="F11" s="14" t="s">
        <v>11</v>
      </c>
      <c r="G11" s="18"/>
      <c r="H11" s="16"/>
    </row>
    <row r="12" spans="1:8" ht="12" customHeight="1">
      <c r="A12" s="5" t="s">
        <v>12</v>
      </c>
      <c r="B12" s="19"/>
      <c r="C12" s="20"/>
      <c r="D12" s="14"/>
      <c r="E12" s="14"/>
      <c r="F12" s="14" t="s">
        <v>13</v>
      </c>
      <c r="G12" s="18"/>
      <c r="H12" s="16"/>
    </row>
    <row r="13" spans="1:8" ht="13.5" customHeight="1" thickBot="1">
      <c r="A13" s="21" t="s">
        <v>14</v>
      </c>
      <c r="B13" s="22"/>
      <c r="C13" s="23"/>
      <c r="D13" s="24"/>
      <c r="E13" s="24"/>
      <c r="F13" s="24" t="s">
        <v>15</v>
      </c>
      <c r="G13" s="25"/>
      <c r="H13" s="16"/>
    </row>
    <row r="14" spans="1:7" ht="15">
      <c r="A14" s="26" t="s">
        <v>16</v>
      </c>
      <c r="B14" s="5"/>
      <c r="C14" s="5"/>
      <c r="D14" s="5"/>
      <c r="E14" s="5"/>
      <c r="F14" s="5"/>
      <c r="G14" s="6"/>
    </row>
    <row r="15" spans="1:7" ht="15">
      <c r="A15" s="27" t="s">
        <v>17</v>
      </c>
      <c r="B15" s="28"/>
      <c r="C15" s="28"/>
      <c r="D15" s="5" t="s">
        <v>18</v>
      </c>
      <c r="E15" s="5"/>
      <c r="F15" s="5"/>
      <c r="G15" s="18"/>
    </row>
    <row r="16" spans="1:7" ht="15">
      <c r="A16" s="27" t="s">
        <v>19</v>
      </c>
      <c r="B16" s="28"/>
      <c r="C16" s="28"/>
      <c r="D16" s="5" t="s">
        <v>20</v>
      </c>
      <c r="E16" s="5"/>
      <c r="F16" s="5"/>
      <c r="G16" s="18"/>
    </row>
    <row r="17" spans="1:7" ht="15">
      <c r="A17" s="27" t="s">
        <v>21</v>
      </c>
      <c r="B17" s="28"/>
      <c r="C17" s="28"/>
      <c r="D17" s="5" t="s">
        <v>22</v>
      </c>
      <c r="E17" s="5"/>
      <c r="F17" s="5"/>
      <c r="G17" s="29">
        <f>G15+G16</f>
        <v>0</v>
      </c>
    </row>
    <row r="18" spans="1:7" ht="15">
      <c r="A18" s="27" t="s">
        <v>23</v>
      </c>
      <c r="B18" s="28"/>
      <c r="C18" s="28"/>
      <c r="D18" s="5" t="s">
        <v>24</v>
      </c>
      <c r="E18" s="5"/>
      <c r="F18" s="5"/>
      <c r="G18" s="29">
        <f>G17*0.03</f>
        <v>0</v>
      </c>
    </row>
    <row r="19" spans="1:7" ht="15">
      <c r="A19" s="27" t="s">
        <v>25</v>
      </c>
      <c r="B19" s="28"/>
      <c r="C19" s="28"/>
      <c r="D19" s="5" t="s">
        <v>26</v>
      </c>
      <c r="E19" s="5"/>
      <c r="F19" s="5"/>
      <c r="G19" s="29">
        <f>G11</f>
        <v>0</v>
      </c>
    </row>
    <row r="20" spans="1:7" ht="15.75" thickBot="1">
      <c r="A20" s="30" t="s">
        <v>27</v>
      </c>
      <c r="B20" s="31"/>
      <c r="C20" s="31"/>
      <c r="D20" s="21" t="s">
        <v>28</v>
      </c>
      <c r="E20" s="21"/>
      <c r="F20" s="21"/>
      <c r="G20" s="32">
        <f>G18-G19</f>
        <v>0</v>
      </c>
    </row>
    <row r="21" spans="1:7" ht="15">
      <c r="A21" s="33" t="s">
        <v>29</v>
      </c>
      <c r="B21" s="34"/>
      <c r="C21" s="34"/>
      <c r="D21" s="5"/>
      <c r="E21" s="5"/>
      <c r="F21" s="5"/>
      <c r="G21" s="6"/>
    </row>
    <row r="22" spans="1:7" ht="37.5" customHeight="1">
      <c r="A22" s="35" t="s">
        <v>30</v>
      </c>
      <c r="B22" s="36"/>
      <c r="C22" s="36"/>
      <c r="D22" s="5" t="s">
        <v>31</v>
      </c>
      <c r="E22" s="5"/>
      <c r="F22" s="5"/>
      <c r="G22" s="18"/>
    </row>
    <row r="23" spans="1:7" ht="24.75" customHeight="1">
      <c r="A23" s="35" t="s">
        <v>32</v>
      </c>
      <c r="B23" s="36"/>
      <c r="C23" s="36"/>
      <c r="D23" s="5" t="s">
        <v>33</v>
      </c>
      <c r="E23" s="5"/>
      <c r="F23" s="5"/>
      <c r="G23" s="18"/>
    </row>
    <row r="24" spans="1:7" ht="37.5" customHeight="1">
      <c r="A24" s="35" t="s">
        <v>34</v>
      </c>
      <c r="B24" s="36"/>
      <c r="C24" s="36"/>
      <c r="D24" s="5" t="s">
        <v>35</v>
      </c>
      <c r="E24" s="5"/>
      <c r="F24" s="5"/>
      <c r="G24" s="29">
        <f>IF(G23&lt;501,25.85,IF(G23&lt;2001,25.85+(A88*3.36),IF(G23&lt;25001,76.18+(15.4*A88),IF(G23&lt;50001,430.38+(11.11*A88),IF(G23&lt;100001,708.13+(7.7*A88),IF(G23&lt;500001,1093.13+(6.16*A88),IF(G23&lt;1000001,3557.13+(5.23*A88),IF(1000001&lt;G23,6169.63+(4.02*A89),0))))))))</f>
        <v>25.85</v>
      </c>
    </row>
    <row r="25" spans="1:7" ht="13.5" customHeight="1">
      <c r="A25" s="35" t="s">
        <v>36</v>
      </c>
      <c r="B25" s="36"/>
      <c r="C25" s="36"/>
      <c r="D25" s="5" t="s">
        <v>37</v>
      </c>
      <c r="E25" s="5"/>
      <c r="F25" s="5"/>
      <c r="G25" s="29">
        <f>G12</f>
        <v>0</v>
      </c>
    </row>
    <row r="26" spans="1:7" ht="13.5" customHeight="1">
      <c r="A26" s="35" t="s">
        <v>38</v>
      </c>
      <c r="B26" s="36"/>
      <c r="C26" s="36"/>
      <c r="D26" s="5" t="s">
        <v>39</v>
      </c>
      <c r="E26" s="5"/>
      <c r="F26" s="5"/>
      <c r="G26" s="29">
        <f>G24-G25</f>
        <v>25.85</v>
      </c>
    </row>
    <row r="27" spans="1:7" ht="25.5" customHeight="1">
      <c r="A27" s="35" t="s">
        <v>40</v>
      </c>
      <c r="B27" s="36"/>
      <c r="C27" s="36"/>
      <c r="D27" s="5"/>
      <c r="E27" s="5"/>
      <c r="F27" s="5"/>
      <c r="G27" s="37" t="s">
        <v>41</v>
      </c>
    </row>
    <row r="28" spans="1:7" ht="12.75" customHeight="1">
      <c r="A28" s="35" t="s">
        <v>42</v>
      </c>
      <c r="B28" s="36"/>
      <c r="C28" s="36"/>
      <c r="D28" s="5" t="s">
        <v>43</v>
      </c>
      <c r="E28" s="5"/>
      <c r="F28" s="5"/>
      <c r="G28" s="29">
        <f>IF(G27="Yes",0.65*G24,0)</f>
        <v>16.802500000000002</v>
      </c>
    </row>
    <row r="29" spans="1:7" ht="12.75" customHeight="1">
      <c r="A29" s="35" t="s">
        <v>44</v>
      </c>
      <c r="B29" s="36"/>
      <c r="C29" s="36"/>
      <c r="D29" s="5" t="s">
        <v>45</v>
      </c>
      <c r="E29" s="5"/>
      <c r="F29" s="5"/>
      <c r="G29" s="29">
        <f>G13</f>
        <v>0</v>
      </c>
    </row>
    <row r="30" spans="1:7" ht="12.75" customHeight="1" thickBot="1">
      <c r="A30" s="38" t="s">
        <v>46</v>
      </c>
      <c r="B30" s="39"/>
      <c r="C30" s="39"/>
      <c r="D30" s="5" t="s">
        <v>47</v>
      </c>
      <c r="E30" s="5"/>
      <c r="F30" s="5"/>
      <c r="G30" s="40">
        <f>G28-G29</f>
        <v>16.802500000000002</v>
      </c>
    </row>
    <row r="31" spans="1:7" ht="15.75" thickBot="1">
      <c r="A31" s="41" t="s">
        <v>48</v>
      </c>
      <c r="B31" s="42"/>
      <c r="C31" s="42"/>
      <c r="D31" s="43"/>
      <c r="E31" s="43"/>
      <c r="F31" s="43"/>
      <c r="G31" s="44">
        <f>G20+G26+G30</f>
        <v>42.6525</v>
      </c>
    </row>
    <row r="32" spans="1:7" ht="15">
      <c r="A32" s="5"/>
      <c r="B32" s="5"/>
      <c r="C32" s="5"/>
      <c r="D32" s="5"/>
      <c r="E32" s="5"/>
      <c r="F32" s="5"/>
      <c r="G32" s="6"/>
    </row>
    <row r="33" spans="1:7" ht="50.25" customHeight="1">
      <c r="A33" s="45" t="s">
        <v>49</v>
      </c>
      <c r="B33" s="46"/>
      <c r="C33" s="46"/>
      <c r="D33" s="46"/>
      <c r="E33" s="46"/>
      <c r="F33" s="46"/>
      <c r="G33" s="47"/>
    </row>
    <row r="34" spans="1:7" ht="25.5" customHeight="1">
      <c r="A34" s="35" t="s">
        <v>50</v>
      </c>
      <c r="B34" s="36"/>
      <c r="C34" s="36"/>
      <c r="D34" s="36"/>
      <c r="E34" s="36"/>
      <c r="F34" s="36"/>
      <c r="G34" s="48"/>
    </row>
    <row r="35" spans="1:7" ht="15">
      <c r="A35" s="5" t="s">
        <v>51</v>
      </c>
      <c r="B35" s="5"/>
      <c r="C35" s="5"/>
      <c r="D35" s="5"/>
      <c r="E35" s="5"/>
      <c r="F35" s="5"/>
      <c r="G35" s="6"/>
    </row>
    <row r="36" spans="1:7" ht="15">
      <c r="A36" s="5" t="s">
        <v>52</v>
      </c>
      <c r="B36" s="5"/>
      <c r="C36" s="5" t="s">
        <v>53</v>
      </c>
      <c r="D36" s="5"/>
      <c r="E36" s="5"/>
      <c r="F36" s="5" t="s">
        <v>54</v>
      </c>
      <c r="G36" s="6"/>
    </row>
    <row r="37" spans="1:7" ht="15">
      <c r="A37" s="5"/>
      <c r="B37" s="5"/>
      <c r="C37" s="5"/>
      <c r="D37" s="5"/>
      <c r="E37" s="5"/>
      <c r="F37" s="5"/>
      <c r="G37" s="6"/>
    </row>
    <row r="38" spans="1:7" ht="15.75" thickBot="1">
      <c r="A38" s="21" t="s">
        <v>55</v>
      </c>
      <c r="B38" s="21"/>
      <c r="C38" s="21" t="s">
        <v>56</v>
      </c>
      <c r="D38" s="21"/>
      <c r="E38" s="21"/>
      <c r="F38" s="21" t="s">
        <v>57</v>
      </c>
      <c r="G38" s="49"/>
    </row>
    <row r="39" spans="1:7" ht="15">
      <c r="A39" s="5"/>
      <c r="B39" s="5"/>
      <c r="C39" s="5"/>
      <c r="D39" s="5"/>
      <c r="E39" s="5"/>
      <c r="F39" s="5"/>
      <c r="G39" s="5"/>
    </row>
    <row r="40" spans="1:7" ht="15.75">
      <c r="A40" s="50" t="s">
        <v>58</v>
      </c>
      <c r="B40" s="51"/>
      <c r="C40" s="51"/>
      <c r="D40" s="51"/>
      <c r="E40" s="51"/>
      <c r="F40" s="51"/>
      <c r="G40" s="51"/>
    </row>
    <row r="41" spans="1:7" ht="7.5" customHeight="1">
      <c r="A41" s="52"/>
      <c r="B41" s="5"/>
      <c r="C41" s="5"/>
      <c r="D41" s="5"/>
      <c r="E41" s="5"/>
      <c r="F41" s="5"/>
      <c r="G41" s="5"/>
    </row>
    <row r="42" spans="1:7" ht="15.75">
      <c r="A42" s="50" t="s">
        <v>59</v>
      </c>
      <c r="B42" s="51"/>
      <c r="C42" s="51"/>
      <c r="D42" s="51"/>
      <c r="E42" s="51"/>
      <c r="F42" s="51"/>
      <c r="G42" s="51"/>
    </row>
    <row r="43" ht="9" customHeight="1"/>
    <row r="44" spans="1:7" ht="64.5" customHeight="1">
      <c r="A44" s="53" t="s">
        <v>60</v>
      </c>
      <c r="B44" s="53"/>
      <c r="C44" s="53"/>
      <c r="D44" s="53"/>
      <c r="E44" s="53"/>
      <c r="F44" s="53"/>
      <c r="G44" s="53"/>
    </row>
    <row r="45" spans="1:7" ht="15.75" thickBot="1">
      <c r="A45" s="54" t="s">
        <v>61</v>
      </c>
      <c r="B45" s="55"/>
      <c r="C45" s="54" t="s">
        <v>62</v>
      </c>
      <c r="D45" s="54"/>
      <c r="E45" s="54"/>
      <c r="F45" s="54"/>
      <c r="G45" s="54"/>
    </row>
    <row r="46" spans="1:7" ht="15.75" thickBot="1">
      <c r="A46" s="56" t="s">
        <v>63</v>
      </c>
      <c r="B46" s="57"/>
      <c r="C46" s="58">
        <v>25.85</v>
      </c>
      <c r="D46" s="59"/>
      <c r="E46" s="59"/>
      <c r="F46" s="59"/>
      <c r="G46" s="60"/>
    </row>
    <row r="47" spans="1:7" ht="26.25" customHeight="1" thickBot="1">
      <c r="A47" s="56" t="s">
        <v>64</v>
      </c>
      <c r="B47" s="57"/>
      <c r="C47" s="61" t="s">
        <v>65</v>
      </c>
      <c r="D47" s="62"/>
      <c r="E47" s="62"/>
      <c r="F47" s="62"/>
      <c r="G47" s="63"/>
    </row>
    <row r="48" spans="1:7" ht="26.25" customHeight="1" thickBot="1">
      <c r="A48" s="56" t="s">
        <v>66</v>
      </c>
      <c r="B48" s="57"/>
      <c r="C48" s="61" t="s">
        <v>67</v>
      </c>
      <c r="D48" s="62"/>
      <c r="E48" s="62"/>
      <c r="F48" s="62"/>
      <c r="G48" s="63"/>
    </row>
    <row r="49" spans="1:7" ht="27" customHeight="1" thickBot="1">
      <c r="A49" s="56" t="s">
        <v>68</v>
      </c>
      <c r="B49" s="57"/>
      <c r="C49" s="61" t="s">
        <v>69</v>
      </c>
      <c r="D49" s="62"/>
      <c r="E49" s="62"/>
      <c r="F49" s="62"/>
      <c r="G49" s="63"/>
    </row>
    <row r="50" spans="1:7" ht="27" customHeight="1" thickBot="1">
      <c r="A50" s="56" t="s">
        <v>70</v>
      </c>
      <c r="B50" s="57"/>
      <c r="C50" s="61" t="s">
        <v>71</v>
      </c>
      <c r="D50" s="62"/>
      <c r="E50" s="62"/>
      <c r="F50" s="62"/>
      <c r="G50" s="63"/>
    </row>
    <row r="51" spans="1:7" ht="27" customHeight="1" thickBot="1">
      <c r="A51" s="56" t="s">
        <v>72</v>
      </c>
      <c r="B51" s="57"/>
      <c r="C51" s="61" t="s">
        <v>73</v>
      </c>
      <c r="D51" s="62"/>
      <c r="E51" s="62"/>
      <c r="F51" s="62"/>
      <c r="G51" s="63"/>
    </row>
    <row r="52" spans="1:7" ht="27.75" customHeight="1" thickBot="1">
      <c r="A52" s="56" t="s">
        <v>74</v>
      </c>
      <c r="B52" s="57"/>
      <c r="C52" s="61" t="s">
        <v>75</v>
      </c>
      <c r="D52" s="62"/>
      <c r="E52" s="62"/>
      <c r="F52" s="62"/>
      <c r="G52" s="63"/>
    </row>
    <row r="53" spans="1:7" ht="27.75" customHeight="1" thickBot="1">
      <c r="A53" s="56" t="s">
        <v>76</v>
      </c>
      <c r="B53" s="57"/>
      <c r="C53" s="61" t="s">
        <v>77</v>
      </c>
      <c r="D53" s="62"/>
      <c r="E53" s="62"/>
      <c r="F53" s="62"/>
      <c r="G53" s="63"/>
    </row>
    <row r="54" spans="1:7" ht="15">
      <c r="A54" s="64" t="s">
        <v>78</v>
      </c>
      <c r="B54" s="65"/>
      <c r="C54" s="28"/>
      <c r="D54" s="28"/>
      <c r="E54" s="28"/>
      <c r="F54" s="28"/>
      <c r="G54" s="66"/>
    </row>
    <row r="55" spans="1:7" ht="15">
      <c r="A55" s="67" t="s">
        <v>79</v>
      </c>
      <c r="B55" s="28"/>
      <c r="C55" s="28"/>
      <c r="D55" s="28"/>
      <c r="E55" s="28"/>
      <c r="F55" s="28"/>
      <c r="G55" s="66"/>
    </row>
    <row r="56" spans="1:7" ht="15">
      <c r="A56" s="67" t="s">
        <v>80</v>
      </c>
      <c r="B56" s="28"/>
      <c r="C56" s="28"/>
      <c r="D56" s="28"/>
      <c r="E56" s="28"/>
      <c r="F56" s="28"/>
      <c r="G56" s="66"/>
    </row>
    <row r="57" spans="1:7" ht="15">
      <c r="A57" s="67" t="s">
        <v>81</v>
      </c>
      <c r="B57" s="28"/>
      <c r="C57" s="28"/>
      <c r="D57" s="28"/>
      <c r="E57" s="28"/>
      <c r="F57" s="28"/>
      <c r="G57" s="66"/>
    </row>
    <row r="58" spans="1:7" ht="15">
      <c r="A58" s="67" t="s">
        <v>82</v>
      </c>
      <c r="B58" s="28"/>
      <c r="C58" s="28"/>
      <c r="D58" s="28"/>
      <c r="E58" s="28"/>
      <c r="F58" s="28"/>
      <c r="G58" s="66"/>
    </row>
    <row r="59" spans="1:7" ht="15">
      <c r="A59" s="67" t="s">
        <v>83</v>
      </c>
      <c r="B59" s="28"/>
      <c r="C59" s="28"/>
      <c r="D59" s="28"/>
      <c r="E59" s="28"/>
      <c r="F59" s="28"/>
      <c r="G59" s="66"/>
    </row>
    <row r="60" spans="1:7" ht="15">
      <c r="A60" s="67" t="s">
        <v>84</v>
      </c>
      <c r="B60" s="28"/>
      <c r="C60" s="28"/>
      <c r="D60" s="28"/>
      <c r="E60" s="28"/>
      <c r="F60" s="28"/>
      <c r="G60" s="66"/>
    </row>
    <row r="61" spans="1:7" ht="15">
      <c r="A61" s="67" t="s">
        <v>85</v>
      </c>
      <c r="B61" s="28"/>
      <c r="C61" s="28"/>
      <c r="D61" s="28"/>
      <c r="E61" s="28"/>
      <c r="F61" s="28"/>
      <c r="G61" s="66"/>
    </row>
    <row r="62" spans="1:7" ht="27.75" customHeight="1">
      <c r="A62" s="53" t="s">
        <v>86</v>
      </c>
      <c r="B62" s="36"/>
      <c r="C62" s="36"/>
      <c r="D62" s="36"/>
      <c r="E62" s="36"/>
      <c r="F62" s="36"/>
      <c r="G62" s="48"/>
    </row>
    <row r="63" spans="1:7" ht="15">
      <c r="A63" s="67" t="s">
        <v>87</v>
      </c>
      <c r="B63" s="28"/>
      <c r="C63" s="28"/>
      <c r="D63" s="28"/>
      <c r="E63" s="28"/>
      <c r="F63" s="28"/>
      <c r="G63" s="66"/>
    </row>
    <row r="64" spans="1:7" ht="15">
      <c r="A64" s="67" t="s">
        <v>88</v>
      </c>
      <c r="B64" s="28"/>
      <c r="C64" s="28"/>
      <c r="D64" s="28"/>
      <c r="E64" s="28"/>
      <c r="F64" s="28"/>
      <c r="G64" s="66"/>
    </row>
    <row r="65" spans="1:7" ht="15">
      <c r="A65" s="67" t="s">
        <v>89</v>
      </c>
      <c r="B65" s="28"/>
      <c r="C65" s="28"/>
      <c r="D65" s="28"/>
      <c r="E65" s="28"/>
      <c r="F65" s="28"/>
      <c r="G65" s="66"/>
    </row>
    <row r="66" spans="1:7" ht="15">
      <c r="A66" s="67" t="s">
        <v>90</v>
      </c>
      <c r="B66" s="28"/>
      <c r="C66" s="28"/>
      <c r="D66" s="28"/>
      <c r="E66" s="28"/>
      <c r="F66" s="28"/>
      <c r="G66" s="66"/>
    </row>
    <row r="67" spans="1:7" ht="15">
      <c r="A67" s="67" t="s">
        <v>91</v>
      </c>
      <c r="B67" s="28"/>
      <c r="C67" s="28"/>
      <c r="D67" s="28"/>
      <c r="E67" s="28"/>
      <c r="F67" s="28"/>
      <c r="G67" s="66"/>
    </row>
    <row r="68" spans="1:7" ht="15">
      <c r="A68" s="67" t="s">
        <v>92</v>
      </c>
      <c r="B68" s="28"/>
      <c r="C68" s="28"/>
      <c r="D68" s="28"/>
      <c r="E68" s="28"/>
      <c r="F68" s="28"/>
      <c r="G68" s="66"/>
    </row>
    <row r="69" spans="1:7" ht="12" customHeight="1">
      <c r="A69" s="68"/>
      <c r="B69" s="68"/>
      <c r="C69" s="68"/>
      <c r="D69" s="68"/>
      <c r="E69" s="68"/>
      <c r="F69" s="68"/>
      <c r="G69" s="69"/>
    </row>
    <row r="70" spans="1:7" ht="15">
      <c r="A70" s="68" t="s">
        <v>93</v>
      </c>
      <c r="B70" s="68"/>
      <c r="C70" s="68"/>
      <c r="D70" s="68"/>
      <c r="E70" s="68"/>
      <c r="F70" s="68"/>
      <c r="G70" s="69"/>
    </row>
    <row r="71" spans="1:7" ht="40.5" customHeight="1">
      <c r="A71" s="53" t="s">
        <v>94</v>
      </c>
      <c r="B71" s="36"/>
      <c r="C71" s="36"/>
      <c r="D71" s="36"/>
      <c r="E71" s="36"/>
      <c r="F71" s="36"/>
      <c r="G71" s="48"/>
    </row>
    <row r="72" spans="1:7" ht="26.25" customHeight="1">
      <c r="A72" s="53" t="s">
        <v>95</v>
      </c>
      <c r="B72" s="36"/>
      <c r="C72" s="36"/>
      <c r="D72" s="36"/>
      <c r="E72" s="36"/>
      <c r="F72" s="36"/>
      <c r="G72" s="48"/>
    </row>
    <row r="73" spans="1:7" ht="15.75" thickBot="1">
      <c r="A73" s="70" t="s">
        <v>96</v>
      </c>
      <c r="B73" s="39"/>
      <c r="C73" s="39"/>
      <c r="D73" s="39"/>
      <c r="E73" s="39"/>
      <c r="F73" s="39"/>
      <c r="G73" s="71"/>
    </row>
    <row r="87" spans="1:2" ht="15">
      <c r="A87" s="72" t="s">
        <v>97</v>
      </c>
      <c r="B87" s="73"/>
    </row>
    <row r="88" spans="1:2" ht="15">
      <c r="A88" s="73">
        <f>IF(G23&lt;501,0,IF(G23&lt;2001,ROUNDUP((G23-500)/100,0),IF(G23&lt;25001,ROUNDUP((G23-2000)/1000,0),IF(G23&lt;50001,ROUNDUP((G23-25000)/1000,0),IF(G23&lt;100001,ROUNDUP((G23-50000)/1000,0),IF(G23&lt;500001,ROUNDUP((G23-100000)/1000,0),IF(G23&lt;1000001,ROUNDUP((G23-500000)/1000,0),IF(1000001&lt;G23,((G23-1000000)/1000),0))))))))</f>
        <v>0</v>
      </c>
      <c r="B88" s="73"/>
    </row>
    <row r="89" spans="1:2" ht="15">
      <c r="A89" s="73" t="str">
        <f>IF(1000001&lt;G23,ROUNDUP((G23-1000000)/1000,0),"N/A")</f>
        <v>N/A</v>
      </c>
      <c r="B89" s="73"/>
    </row>
    <row r="90" spans="1:2" ht="15">
      <c r="A90" s="73" t="s">
        <v>41</v>
      </c>
      <c r="B90" s="73"/>
    </row>
    <row r="91" spans="1:2" ht="15">
      <c r="A91" s="73" t="s">
        <v>98</v>
      </c>
      <c r="B91" s="73"/>
    </row>
  </sheetData>
  <mergeCells count="66">
    <mergeCell ref="A66:G66"/>
    <mergeCell ref="A67:G67"/>
    <mergeCell ref="A68:G68"/>
    <mergeCell ref="A71:G71"/>
    <mergeCell ref="A72:G72"/>
    <mergeCell ref="A73:G73"/>
    <mergeCell ref="A60:G60"/>
    <mergeCell ref="A61:G61"/>
    <mergeCell ref="A62:G62"/>
    <mergeCell ref="A63:G63"/>
    <mergeCell ref="A64:G64"/>
    <mergeCell ref="A65:G65"/>
    <mergeCell ref="A54:G54"/>
    <mergeCell ref="A55:G55"/>
    <mergeCell ref="A56:G56"/>
    <mergeCell ref="A57:G57"/>
    <mergeCell ref="A58:G58"/>
    <mergeCell ref="A59:G59"/>
    <mergeCell ref="A51:B51"/>
    <mergeCell ref="C51:G51"/>
    <mergeCell ref="A52:B52"/>
    <mergeCell ref="C52:G52"/>
    <mergeCell ref="A53:B53"/>
    <mergeCell ref="C53:G53"/>
    <mergeCell ref="A48:B48"/>
    <mergeCell ref="C48:G48"/>
    <mergeCell ref="A49:B49"/>
    <mergeCell ref="C49:G49"/>
    <mergeCell ref="A50:B50"/>
    <mergeCell ref="C50:G50"/>
    <mergeCell ref="A45:B45"/>
    <mergeCell ref="C45:G45"/>
    <mergeCell ref="A46:B46"/>
    <mergeCell ref="C46:G46"/>
    <mergeCell ref="A47:B47"/>
    <mergeCell ref="C47:G47"/>
    <mergeCell ref="A31:C31"/>
    <mergeCell ref="A33:G33"/>
    <mergeCell ref="A34:G34"/>
    <mergeCell ref="A40:G40"/>
    <mergeCell ref="A42:G42"/>
    <mergeCell ref="A44:G44"/>
    <mergeCell ref="A25:C25"/>
    <mergeCell ref="A26:C26"/>
    <mergeCell ref="A27:C27"/>
    <mergeCell ref="A28:C28"/>
    <mergeCell ref="A29:C29"/>
    <mergeCell ref="A30:C30"/>
    <mergeCell ref="A19:C19"/>
    <mergeCell ref="A20:C20"/>
    <mergeCell ref="A21:C21"/>
    <mergeCell ref="A22:C22"/>
    <mergeCell ref="A23:C23"/>
    <mergeCell ref="A24:C24"/>
    <mergeCell ref="A9:G9"/>
    <mergeCell ref="H10:H13"/>
    <mergeCell ref="A15:C15"/>
    <mergeCell ref="A16:C16"/>
    <mergeCell ref="A17:C17"/>
    <mergeCell ref="A18:C18"/>
    <mergeCell ref="A1:G1"/>
    <mergeCell ref="A2:G2"/>
    <mergeCell ref="A3:G3"/>
    <mergeCell ref="A4:G4"/>
    <mergeCell ref="A6:G6"/>
    <mergeCell ref="A7:G7"/>
  </mergeCells>
  <dataValidations count="1">
    <dataValidation type="list" allowBlank="1" showInputMessage="1" showErrorMessage="1" sqref="G27">
      <formula1>$A$90:$A$91</formula1>
    </dataValidation>
  </dataValidations>
  <printOptions/>
  <pageMargins left="0.7" right="0.7" top="0.75" bottom="0.75" header="0.3" footer="0.3"/>
  <pageSetup fitToHeight="2" horizontalDpi="600" verticalDpi="600" orientation="portrait" scale="72"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Chester</dc:creator>
  <cp:keywords/>
  <dc:description/>
  <cp:lastModifiedBy>Jeff Chester</cp:lastModifiedBy>
  <dcterms:created xsi:type="dcterms:W3CDTF">2020-09-16T14:49:11Z</dcterms:created>
  <dcterms:modified xsi:type="dcterms:W3CDTF">2020-09-16T14:54:20Z</dcterms:modified>
  <cp:category/>
  <cp:version/>
  <cp:contentType/>
  <cp:contentStatus/>
</cp:coreProperties>
</file>